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 activeTab="2"/>
  </bookViews>
  <sheets>
    <sheet name="Segment Performance" sheetId="1" r:id="rId1"/>
    <sheet name="Income Statement" sheetId="2" r:id="rId2"/>
    <sheet name="Balance Shee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N11" i="2"/>
  <c r="I12" i="2" l="1"/>
  <c r="I10" i="2"/>
  <c r="H8" i="2"/>
  <c r="N10" i="2"/>
  <c r="N9" i="2"/>
  <c r="N8" i="2"/>
  <c r="I7" i="2"/>
  <c r="N6" i="2"/>
  <c r="N7" i="2"/>
  <c r="N13" i="2"/>
  <c r="N5" i="2"/>
  <c r="I8" i="2"/>
  <c r="H6" i="2"/>
  <c r="I6" i="2"/>
  <c r="H7" i="2"/>
  <c r="H9" i="2"/>
  <c r="I9" i="2"/>
  <c r="H10" i="2"/>
  <c r="H11" i="2"/>
  <c r="I11" i="2"/>
  <c r="H12" i="2"/>
  <c r="H13" i="2"/>
  <c r="I13" i="2"/>
  <c r="I5" i="2"/>
  <c r="H5" i="2"/>
</calcChain>
</file>

<file path=xl/sharedStrings.xml><?xml version="1.0" encoding="utf-8"?>
<sst xmlns="http://schemas.openxmlformats.org/spreadsheetml/2006/main" count="164" uniqueCount="67">
  <si>
    <t>NT$mn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</si>
  <si>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</si>
  <si>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</si>
  <si>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</si>
  <si>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</si>
  <si>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</si>
  <si>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</si>
  <si>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</si>
  <si>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</si>
  <si>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</si>
  <si>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QoQ</t>
  </si>
  <si>
    <t>YoY</t>
  </si>
  <si>
    <t>1H21</t>
  </si>
  <si>
    <t>2H21</t>
  </si>
  <si>
    <t>1H22</t>
  </si>
  <si>
    <t>-</t>
  </si>
  <si>
    <t>YoY%</t>
  </si>
  <si>
    <t>%</t>
  </si>
  <si>
    <t>2Q21</t>
    <phoneticPr fontId="4" type="noConversion"/>
  </si>
  <si>
    <t>3Q21</t>
    <phoneticPr fontId="4" type="noConversion"/>
  </si>
  <si>
    <t>4Q21</t>
    <phoneticPr fontId="4" type="noConversion"/>
  </si>
  <si>
    <t>%</t>
    <phoneticPr fontId="10" type="noConversion"/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</si>
  <si>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</si>
  <si>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</si>
  <si>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</si>
  <si>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</si>
  <si>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</si>
  <si>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</si>
  <si>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</si>
  <si>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</si>
  <si>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</si>
  <si>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</si>
  <si>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</si>
  <si>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</si>
  <si>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</si>
  <si>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</si>
  <si>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</si>
  <si>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</si>
  <si>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</si>
  <si>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</si>
  <si>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</si>
  <si>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>Key Ratio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</si>
  <si>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</si>
  <si>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</si>
  <si>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</si>
  <si>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</si>
  <si>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</si>
  <si>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 xml:space="preserve">5-year Performance </t>
  </si>
  <si>
    <t>ROE (%)</t>
  </si>
  <si>
    <t>ROA (%)</t>
  </si>
  <si>
    <t>Amount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</si>
  <si>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</si>
  <si>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</si>
  <si>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</si>
  <si>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</si>
  <si>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</si>
  <si>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</si>
  <si>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</si>
  <si>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</si>
  <si>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</si>
  <si>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Gross Margin</t>
  </si>
  <si>
    <t>OPEX as % of Revenue</t>
  </si>
  <si>
    <t>Operating Margin</t>
  </si>
  <si>
    <t>Net Margin</t>
  </si>
  <si>
    <t>Tax Rate</t>
  </si>
  <si>
    <t>Quaterly Performance (As of 2Q22)</t>
    <phoneticPr fontId="5" type="noConversion"/>
  </si>
  <si>
    <t>Quaterly Performance (As of 2Q22)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</si>
</sst>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_ "/>
    <numFmt numFmtId="180" formatCode="#,##0.00_ "/>
    <numFmt numFmtId="181" formatCode="#,##0.0"/>
    <numFmt numFmtId="182" formatCode="0.0"/>
    <numFmt numFmtId="183" formatCode="#,##0.00000000_ 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b/>
      <sz val="20"/>
      <color theme="5"/>
      <name val="微軟正黑體"/>
      <family val="2"/>
      <charset val="136"/>
    </font>
    <font>
      <sz val="12"/>
      <color rgb="FF30303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0" fontId="7" fillId="3" borderId="0" xfId="0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5" fillId="0" borderId="0" xfId="1" applyNumberFormat="1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 readingOrder="1"/>
    </xf>
    <xf numFmtId="3" fontId="5" fillId="0" borderId="4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readingOrder="1"/>
    </xf>
    <xf numFmtId="3" fontId="5" fillId="0" borderId="5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9" fillId="3" borderId="0" xfId="0" applyFont="1" applyFill="1" applyAlignment="1">
      <alignment horizontal="center" wrapText="1"/>
    </xf>
    <xf numFmtId="9" fontId="5" fillId="0" borderId="0" xfId="2" applyFont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3" borderId="6" xfId="0" applyFont="1" applyFill="1" applyBorder="1" applyAlignment="1">
      <alignment horizontal="right" vertical="center" wrapText="1" readingOrder="1"/>
    </xf>
    <xf numFmtId="176" fontId="5" fillId="0" borderId="0" xfId="1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readingOrder="1"/>
    </xf>
    <xf numFmtId="176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 readingOrder="1"/>
    </xf>
    <xf numFmtId="4" fontId="5" fillId="0" borderId="5" xfId="1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8" fontId="5" fillId="0" borderId="0" xfId="2" applyNumberFormat="1" applyFont="1" applyAlignment="1">
      <alignment horizontal="right" vertical="center"/>
    </xf>
    <xf numFmtId="178" fontId="5" fillId="0" borderId="5" xfId="2" applyNumberFormat="1" applyFont="1" applyBorder="1" applyAlignment="1">
      <alignment vertical="center"/>
    </xf>
    <xf numFmtId="178" fontId="5" fillId="0" borderId="5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3" borderId="6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right" vertical="center"/>
    </xf>
    <xf numFmtId="9" fontId="13" fillId="0" borderId="0" xfId="2" applyFont="1" applyAlignment="1">
      <alignment horizontal="right" vertical="center" wrapText="1"/>
    </xf>
    <xf numFmtId="9" fontId="14" fillId="0" borderId="5" xfId="2" applyFont="1" applyBorder="1" applyAlignment="1">
      <alignment horizontal="right" vertical="center" wrapText="1"/>
    </xf>
    <xf numFmtId="180" fontId="5" fillId="0" borderId="5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readingOrder="1"/>
    </xf>
    <xf numFmtId="176" fontId="16" fillId="0" borderId="0" xfId="1" applyNumberFormat="1" applyFont="1" applyAlignment="1">
      <alignment vertical="center"/>
    </xf>
    <xf numFmtId="9" fontId="16" fillId="0" borderId="0" xfId="2" applyFont="1" applyAlignment="1">
      <alignment vertical="center"/>
    </xf>
    <xf numFmtId="3" fontId="16" fillId="0" borderId="0" xfId="1" applyNumberFormat="1" applyFont="1" applyAlignment="1">
      <alignment horizontal="right" vertical="center"/>
    </xf>
    <xf numFmtId="9" fontId="16" fillId="0" borderId="0" xfId="2" applyFont="1" applyAlignment="1">
      <alignment horizontal="right"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9" fontId="5" fillId="0" borderId="0" xfId="2" applyFont="1" applyAlignment="1">
      <alignment vertical="center"/>
    </xf>
    <xf numFmtId="0" fontId="15" fillId="0" borderId="0" xfId="0" applyFont="1" applyBorder="1" applyAlignment="1">
      <alignment horizontal="left" vertical="center" wrapText="1" readingOrder="1"/>
    </xf>
    <xf numFmtId="176" fontId="16" fillId="0" borderId="0" xfId="1" applyNumberFormat="1" applyFont="1" applyBorder="1" applyAlignment="1">
      <alignment vertical="center"/>
    </xf>
    <xf numFmtId="3" fontId="16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 readingOrder="1"/>
    </xf>
    <xf numFmtId="9" fontId="5" fillId="0" borderId="0" xfId="2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 readingOrder="1"/>
    </xf>
    <xf numFmtId="176" fontId="16" fillId="0" borderId="5" xfId="1" applyNumberFormat="1" applyFont="1" applyBorder="1" applyAlignment="1">
      <alignment vertical="center"/>
    </xf>
    <xf numFmtId="9" fontId="16" fillId="0" borderId="5" xfId="2" applyFont="1" applyBorder="1" applyAlignment="1">
      <alignment vertical="center"/>
    </xf>
    <xf numFmtId="3" fontId="16" fillId="0" borderId="5" xfId="1" applyNumberFormat="1" applyFont="1" applyBorder="1" applyAlignment="1">
      <alignment horizontal="right" vertical="center"/>
    </xf>
    <xf numFmtId="9" fontId="16" fillId="0" borderId="5" xfId="2" applyFont="1" applyBorder="1" applyAlignment="1">
      <alignment horizontal="right" vertical="center"/>
    </xf>
    <xf numFmtId="176" fontId="16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181" fontId="5" fillId="0" borderId="0" xfId="0" applyNumberFormat="1" applyFont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9" fontId="5" fillId="0" borderId="5" xfId="2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 readingOrder="1"/>
    </xf>
    <xf numFmtId="183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 readingOrder="1"/>
    </xf>
    <xf numFmtId="3" fontId="16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3" fontId="5" fillId="0" borderId="0" xfId="1" applyNumberFormat="1" applyFont="1" applyAlignment="1">
      <alignment horizontal="center" vertical="center"/>
    </xf>
    <xf numFmtId="0" fontId="15" fillId="0" borderId="5" xfId="0" applyFont="1" applyBorder="1" applyAlignment="1">
      <alignment vertical="center" wrapText="1" readingOrder="1"/>
    </xf>
    <xf numFmtId="3" fontId="16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9" fontId="16" fillId="0" borderId="0" xfId="2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16" fillId="0" borderId="5" xfId="2" applyFont="1" applyBorder="1" applyAlignment="1">
      <alignment horizontal="center" vertical="center"/>
    </xf>
    <xf numFmtId="181" fontId="5" fillId="0" borderId="0" xfId="1" applyNumberFormat="1" applyFont="1" applyAlignment="1">
      <alignment horizontal="center" vertical="center"/>
    </xf>
    <xf numFmtId="178" fontId="5" fillId="0" borderId="0" xfId="2" applyNumberFormat="1" applyFont="1" applyAlignment="1">
      <alignment horizontal="center" vertical="center"/>
    </xf>
    <xf numFmtId="0" fontId="11" fillId="0" borderId="5" xfId="0" applyFont="1" applyBorder="1" applyAlignment="1">
      <alignment vertical="center" wrapText="1" readingOrder="1"/>
    </xf>
    <xf numFmtId="178" fontId="5" fillId="0" borderId="5" xfId="2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zoomScale="55" zoomScaleNormal="55" workbookViewId="0">
      <selection activeCell="E48" sqref="E48"/>
    </sheetView>
  </sheetViews>
  <sheetFormatPr defaultColWidth="9.81640625" defaultRowHeight="15.5" x14ac:dyDescent="0.35"/>
  <cols>
    <col min="1" max="1" width="5.6328125" style="3" customWidth="1"/>
    <col min="2" max="2" width="36.6328125" style="24" customWidth="1"/>
    <col min="3" max="7" width="12.6328125" style="24" customWidth="1"/>
    <col min="8" max="8" width="12.6328125" style="3" customWidth="1"/>
    <col min="9" max="10" width="12.6328125" style="24" customWidth="1"/>
    <col min="11" max="16384" width="9.81640625" style="3"/>
  </cols>
  <sheetData>
    <row r="1" spans="2:10" ht="22" customHeight="1" x14ac:dyDescent="0.35">
      <c r="B1" s="1" t="s">
        <v>22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23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/>
      <c r="I4" s="10">
        <v>2020</v>
      </c>
      <c r="J4" s="10">
        <v>2021</v>
      </c>
    </row>
    <row r="5" spans="2:10" ht="22" customHeight="1" x14ac:dyDescent="0.35">
      <c r="B5" s="11" t="s">
        <v>24</v>
      </c>
      <c r="C5" s="12">
        <v>1840</v>
      </c>
      <c r="D5" s="12">
        <v>2900</v>
      </c>
      <c r="E5" s="12">
        <v>1834</v>
      </c>
      <c r="F5" s="12">
        <v>2910</v>
      </c>
      <c r="G5" s="12">
        <v>1860</v>
      </c>
      <c r="H5" s="9"/>
      <c r="I5" s="12">
        <v>8188</v>
      </c>
      <c r="J5" s="12">
        <v>9078</v>
      </c>
    </row>
    <row r="6" spans="2:10" ht="22" customHeight="1" x14ac:dyDescent="0.35">
      <c r="B6" s="11" t="s">
        <v>25</v>
      </c>
      <c r="C6" s="12">
        <v>160</v>
      </c>
      <c r="D6" s="12">
        <v>192</v>
      </c>
      <c r="E6" s="12">
        <v>165</v>
      </c>
      <c r="F6" s="12">
        <v>209</v>
      </c>
      <c r="G6" s="12">
        <v>199</v>
      </c>
      <c r="H6" s="9"/>
      <c r="I6" s="12">
        <v>639</v>
      </c>
      <c r="J6" s="12">
        <v>673</v>
      </c>
    </row>
    <row r="7" spans="2:10" ht="22" customHeight="1" x14ac:dyDescent="0.35">
      <c r="B7" s="11" t="s">
        <v>26</v>
      </c>
      <c r="C7" s="12">
        <v>81</v>
      </c>
      <c r="D7" s="12">
        <v>71</v>
      </c>
      <c r="E7" s="12">
        <v>68</v>
      </c>
      <c r="F7" s="12">
        <v>73</v>
      </c>
      <c r="G7" s="12">
        <v>88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27</v>
      </c>
      <c r="C8" s="14">
        <v>326</v>
      </c>
      <c r="D8" s="14">
        <v>368</v>
      </c>
      <c r="E8" s="14">
        <v>261</v>
      </c>
      <c r="F8" s="14">
        <v>217</v>
      </c>
      <c r="G8" s="14">
        <v>278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28</v>
      </c>
      <c r="C9" s="16">
        <v>2407</v>
      </c>
      <c r="D9" s="16">
        <v>3531</v>
      </c>
      <c r="E9" s="16">
        <v>2328</v>
      </c>
      <c r="F9" s="16">
        <v>3409</v>
      </c>
      <c r="G9" s="16">
        <v>2425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29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24</v>
      </c>
      <c r="C13" s="19">
        <v>0.76443705857914412</v>
      </c>
      <c r="D13" s="19">
        <v>0.82129708297932602</v>
      </c>
      <c r="E13" s="19">
        <v>0.78780068728522334</v>
      </c>
      <c r="F13" s="19">
        <v>0.85362276327368725</v>
      </c>
      <c r="G13" s="19">
        <v>0.76701030927835057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25</v>
      </c>
      <c r="C14" s="19">
        <v>6.6472787702534272E-2</v>
      </c>
      <c r="D14" s="19">
        <v>5.4375531011045031E-2</v>
      </c>
      <c r="E14" s="19">
        <v>7.0876288659793812E-2</v>
      </c>
      <c r="F14" s="19">
        <v>6.1308301554708122E-2</v>
      </c>
      <c r="G14" s="19">
        <v>8.2061855670103087E-2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26</v>
      </c>
      <c r="C15" s="20">
        <v>3.3651848774407973E-2</v>
      </c>
      <c r="D15" s="20">
        <v>2.0107618238459361E-2</v>
      </c>
      <c r="E15" s="20">
        <v>2.9209621993127148E-2</v>
      </c>
      <c r="F15" s="20">
        <v>2.1413904370783221E-2</v>
      </c>
      <c r="G15" s="20">
        <v>3.6288659793814432E-2</v>
      </c>
      <c r="H15" s="9"/>
      <c r="I15" s="20">
        <v>3.3132241693000095E-2</v>
      </c>
      <c r="J15" s="20">
        <v>2.6202409214806998E-2</v>
      </c>
    </row>
    <row r="16" spans="2:10" ht="22" customHeight="1" x14ac:dyDescent="0.35">
      <c r="B16" s="15" t="s">
        <v>27</v>
      </c>
      <c r="C16" s="21">
        <v>0.1354383049439136</v>
      </c>
      <c r="D16" s="21">
        <v>0.10421976777116965</v>
      </c>
      <c r="E16" s="21">
        <v>0.11211340206185567</v>
      </c>
      <c r="F16" s="21">
        <v>6.3655030800821355E-2</v>
      </c>
      <c r="G16" s="21">
        <v>0.11463917525773196</v>
      </c>
      <c r="H16" s="9"/>
      <c r="I16" s="21">
        <v>0.12161256343962464</v>
      </c>
      <c r="J16" s="21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30</v>
      </c>
      <c r="C18" s="22"/>
      <c r="D18" s="22"/>
      <c r="E18" s="22"/>
      <c r="F18" s="22"/>
      <c r="G18" s="22"/>
      <c r="H18" s="9"/>
      <c r="I18" s="22"/>
      <c r="J18" s="22"/>
    </row>
    <row r="19" spans="2:10" ht="22" customHeight="1" x14ac:dyDescent="0.35">
      <c r="B19" s="18"/>
      <c r="C19" s="10" t="s">
        <v>1</v>
      </c>
      <c r="D19" s="10" t="s">
        <v>2</v>
      </c>
      <c r="E19" s="10" t="s">
        <v>3</v>
      </c>
      <c r="F19" s="10" t="s">
        <v>4</v>
      </c>
      <c r="G19" s="10" t="s">
        <v>5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31</v>
      </c>
      <c r="C20" s="19">
        <v>0.37</v>
      </c>
      <c r="D20" s="19">
        <v>0.61</v>
      </c>
      <c r="E20" s="19">
        <v>0.47</v>
      </c>
      <c r="F20" s="19">
        <v>0.67</v>
      </c>
      <c r="G20" s="19">
        <v>0.56000000000000005</v>
      </c>
      <c r="H20" s="23"/>
      <c r="I20" s="19">
        <v>0.37</v>
      </c>
      <c r="J20" s="19">
        <v>0.51</v>
      </c>
    </row>
    <row r="21" spans="2:10" ht="22" customHeight="1" x14ac:dyDescent="0.35">
      <c r="B21" s="15" t="s">
        <v>32</v>
      </c>
      <c r="C21" s="21">
        <v>0.63</v>
      </c>
      <c r="D21" s="21">
        <v>0.39</v>
      </c>
      <c r="E21" s="21">
        <v>0.53</v>
      </c>
      <c r="F21" s="21">
        <v>0.33</v>
      </c>
      <c r="G21" s="21">
        <v>0.44</v>
      </c>
      <c r="H21" s="23"/>
      <c r="I21" s="21">
        <v>0.63</v>
      </c>
      <c r="J21" s="21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9"/>
  <sheetViews>
    <sheetView showGridLines="0" zoomScale="55" zoomScaleNormal="55" workbookViewId="0">
      <selection activeCell="X26" sqref="X26"/>
    </sheetView>
  </sheetViews>
  <sheetFormatPr defaultRowHeight="15.5" x14ac:dyDescent="0.4"/>
  <cols>
    <col min="1" max="1" width="5.6328125" style="25" customWidth="1"/>
    <col min="2" max="2" width="36.6328125" style="25" customWidth="1"/>
    <col min="3" max="3" width="12.6328125" style="25" customWidth="1"/>
    <col min="4" max="10" width="12.6328125" style="26" customWidth="1"/>
    <col min="11" max="19" width="12.6328125" style="25" customWidth="1"/>
    <col min="20" max="16384" width="8.7265625" style="25"/>
  </cols>
  <sheetData>
    <row r="1" spans="2:15" ht="22" customHeight="1" x14ac:dyDescent="0.4"/>
    <row r="2" spans="2:15" ht="22" customHeight="1" x14ac:dyDescent="0.4"/>
    <row r="3" spans="2:15" ht="22" customHeight="1" thickBot="1" x14ac:dyDescent="0.45">
      <c r="B3" s="5" t="s">
        <v>65</v>
      </c>
      <c r="C3" s="5"/>
    </row>
    <row r="4" spans="2:15" ht="22" customHeight="1" x14ac:dyDescent="0.4">
      <c r="B4" s="6" t="s">
        <v>0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7" t="s">
        <v>11</v>
      </c>
      <c r="J4" s="25"/>
      <c r="K4" s="27" t="s">
        <v>12</v>
      </c>
      <c r="L4" s="27" t="s">
        <v>13</v>
      </c>
      <c r="M4" s="27" t="s">
        <v>14</v>
      </c>
      <c r="N4" s="27" t="s">
        <v>11</v>
      </c>
    </row>
    <row r="5" spans="2:15" ht="22" customHeight="1" x14ac:dyDescent="0.4">
      <c r="B5" s="11" t="s">
        <v>51</v>
      </c>
      <c r="C5" s="12">
        <v>2424.9</v>
      </c>
      <c r="D5" s="12">
        <v>3400.8029999999999</v>
      </c>
      <c r="E5" s="12">
        <v>2153.768</v>
      </c>
      <c r="F5" s="12">
        <v>3034.2240000000002</v>
      </c>
      <c r="G5" s="12">
        <v>2085.6080000000002</v>
      </c>
      <c r="H5" s="19">
        <f>G5/F5-1</f>
        <v>-0.31263875046799439</v>
      </c>
      <c r="I5" s="19">
        <f>G5/C5-1</f>
        <v>-0.13991999670089483</v>
      </c>
      <c r="J5" s="29"/>
      <c r="K5" s="30">
        <v>5513.5889999999999</v>
      </c>
      <c r="L5" s="12">
        <v>5858.8879999999999</v>
      </c>
      <c r="M5" s="12">
        <v>5833.4500000000007</v>
      </c>
      <c r="N5" s="19">
        <f>M5/K5-1</f>
        <v>5.8013210632856582E-2</v>
      </c>
    </row>
    <row r="6" spans="2:15" ht="22" customHeight="1" x14ac:dyDescent="0.4">
      <c r="B6" s="11" t="s">
        <v>52</v>
      </c>
      <c r="C6" s="12">
        <v>954.11000000000013</v>
      </c>
      <c r="D6" s="12">
        <v>1452.5669999999998</v>
      </c>
      <c r="E6" s="12">
        <v>682.28099999999995</v>
      </c>
      <c r="F6" s="12">
        <v>1266.9640000000002</v>
      </c>
      <c r="G6" s="12">
        <v>759.72700000000009</v>
      </c>
      <c r="H6" s="19">
        <f t="shared" ref="H6:H13" si="0">G6/F6-1</f>
        <v>-0.40035628478788665</v>
      </c>
      <c r="I6" s="19">
        <f t="shared" ref="I6:I13" si="1">G6/C6-1</f>
        <v>-0.20373227405645056</v>
      </c>
      <c r="J6" s="29"/>
      <c r="K6" s="30">
        <v>2082.645</v>
      </c>
      <c r="L6" s="12">
        <v>2674.4399999999996</v>
      </c>
      <c r="M6" s="12">
        <v>2547.2620000000006</v>
      </c>
      <c r="N6" s="19">
        <f t="shared" ref="N6:N13" si="2">M6/K6-1</f>
        <v>0.22308986889268256</v>
      </c>
    </row>
    <row r="7" spans="2:15" ht="22" customHeight="1" x14ac:dyDescent="0.4">
      <c r="B7" s="11" t="s">
        <v>53</v>
      </c>
      <c r="C7" s="12">
        <v>677.25800000000004</v>
      </c>
      <c r="D7" s="12">
        <v>800.53300000000002</v>
      </c>
      <c r="E7" s="12">
        <v>638.548</v>
      </c>
      <c r="F7" s="12">
        <v>816.39499999999998</v>
      </c>
      <c r="G7" s="12">
        <v>715.05100000000004</v>
      </c>
      <c r="H7" s="19">
        <f t="shared" si="0"/>
        <v>-0.12413598809399851</v>
      </c>
      <c r="I7" s="19">
        <f>G7/C7-1</f>
        <v>5.5802958399900682E-2</v>
      </c>
      <c r="J7" s="29"/>
      <c r="K7" s="30">
        <v>1448.8520000000001</v>
      </c>
      <c r="L7" s="12">
        <v>1574.1379999999999</v>
      </c>
      <c r="M7" s="12">
        <v>1484.4670000000001</v>
      </c>
      <c r="N7" s="19">
        <f t="shared" si="2"/>
        <v>2.4581530756764725E-2</v>
      </c>
    </row>
    <row r="8" spans="2:15" ht="22" customHeight="1" x14ac:dyDescent="0.4">
      <c r="B8" s="11" t="s">
        <v>54</v>
      </c>
      <c r="C8" s="12">
        <v>276.85200000000009</v>
      </c>
      <c r="D8" s="12">
        <v>652.03399999999976</v>
      </c>
      <c r="E8" s="12">
        <v>43.732999999999947</v>
      </c>
      <c r="F8" s="12">
        <v>450.56900000000019</v>
      </c>
      <c r="G8" s="12">
        <v>44.676000000000045</v>
      </c>
      <c r="H8" s="19">
        <f>G8/F8-1</f>
        <v>-0.90084537551407218</v>
      </c>
      <c r="I8" s="19">
        <f>G8/C8-1</f>
        <v>-0.83862858133587603</v>
      </c>
      <c r="J8" s="29"/>
      <c r="K8" s="30">
        <v>633.79300000000001</v>
      </c>
      <c r="L8" s="12">
        <v>1100.3019999999997</v>
      </c>
      <c r="M8" s="12">
        <v>1062.7950000000005</v>
      </c>
      <c r="N8" s="19">
        <f>M8/K8-1</f>
        <v>0.6768803063460791</v>
      </c>
    </row>
    <row r="9" spans="2:15" ht="22" customHeight="1" x14ac:dyDescent="0.4">
      <c r="B9" s="11" t="s">
        <v>55</v>
      </c>
      <c r="C9" s="12">
        <v>3.9889999999999999</v>
      </c>
      <c r="D9" s="12">
        <v>13.263999999999999</v>
      </c>
      <c r="E9" s="12">
        <v>7.1509999999999998</v>
      </c>
      <c r="F9" s="12">
        <v>5.2649999999999997</v>
      </c>
      <c r="G9" s="12">
        <v>8.0879999999999992</v>
      </c>
      <c r="H9" s="19">
        <f t="shared" si="0"/>
        <v>0.53618233618233613</v>
      </c>
      <c r="I9" s="19">
        <f t="shared" si="1"/>
        <v>1.0275758335422411</v>
      </c>
      <c r="J9" s="29"/>
      <c r="K9" s="30">
        <v>-10</v>
      </c>
      <c r="L9" s="12">
        <v>-279.166</v>
      </c>
      <c r="M9" s="12">
        <v>-70.528999999999996</v>
      </c>
      <c r="N9" s="19">
        <f>(M9-K9)/ABS(K9)</f>
        <v>-6.0528999999999993</v>
      </c>
      <c r="O9" s="19"/>
    </row>
    <row r="10" spans="2:15" ht="22" customHeight="1" x14ac:dyDescent="0.4">
      <c r="B10" s="11" t="s">
        <v>56</v>
      </c>
      <c r="C10" s="12">
        <v>280.84100000000007</v>
      </c>
      <c r="D10" s="12">
        <v>665.29799999999977</v>
      </c>
      <c r="E10" s="12">
        <v>50.883999999999943</v>
      </c>
      <c r="F10" s="12">
        <v>455.83400000000017</v>
      </c>
      <c r="G10" s="12">
        <v>52.764000000000046</v>
      </c>
      <c r="H10" s="19">
        <f t="shared" si="0"/>
        <v>-0.88424733565289115</v>
      </c>
      <c r="I10" s="19">
        <f>G10/C10-1</f>
        <v>-0.81212144950345555</v>
      </c>
      <c r="J10" s="29"/>
      <c r="K10" s="30">
        <v>623.96</v>
      </c>
      <c r="L10" s="12">
        <v>821.13599999999974</v>
      </c>
      <c r="M10" s="12">
        <v>992.2660000000003</v>
      </c>
      <c r="N10" s="19">
        <f t="shared" si="2"/>
        <v>0.59027181229566028</v>
      </c>
    </row>
    <row r="11" spans="2:15" ht="22" customHeight="1" x14ac:dyDescent="0.4">
      <c r="B11" s="11" t="s">
        <v>57</v>
      </c>
      <c r="C11" s="12">
        <v>38.463999999999999</v>
      </c>
      <c r="D11" s="12">
        <v>168.37799999999999</v>
      </c>
      <c r="E11" s="12">
        <v>37.655999999999999</v>
      </c>
      <c r="F11" s="12">
        <v>120.143</v>
      </c>
      <c r="G11" s="12">
        <v>-14.816000000000001</v>
      </c>
      <c r="H11" s="19">
        <f t="shared" si="0"/>
        <v>-1.1233197106781085</v>
      </c>
      <c r="I11" s="19">
        <f t="shared" si="1"/>
        <v>-1.3851913477537439</v>
      </c>
      <c r="J11" s="64"/>
      <c r="K11" s="30">
        <v>179.33699999999999</v>
      </c>
      <c r="L11" s="12">
        <v>256.64400000000001</v>
      </c>
      <c r="M11" s="12">
        <v>224.30699999999999</v>
      </c>
      <c r="N11" s="19">
        <f>M11/K11-1</f>
        <v>0.2507569547834525</v>
      </c>
    </row>
    <row r="12" spans="2:15" ht="22" customHeight="1" x14ac:dyDescent="0.4">
      <c r="B12" s="31" t="s">
        <v>58</v>
      </c>
      <c r="C12" s="12">
        <v>248.02800000000008</v>
      </c>
      <c r="D12" s="12">
        <v>492.7079999999998</v>
      </c>
      <c r="E12" s="12">
        <v>17.534999999999947</v>
      </c>
      <c r="F12" s="12">
        <v>336.18500000000017</v>
      </c>
      <c r="G12" s="12">
        <v>67.115000000000038</v>
      </c>
      <c r="H12" s="19">
        <f t="shared" si="0"/>
        <v>-0.80036289542959982</v>
      </c>
      <c r="I12" s="19">
        <f>G12/C12-1</f>
        <v>-0.72940555098617899</v>
      </c>
      <c r="J12" s="29"/>
      <c r="K12" s="30">
        <v>476.96699999999998</v>
      </c>
      <c r="L12" s="12">
        <v>629.31399999999985</v>
      </c>
      <c r="M12" s="12">
        <v>769.45300000000043</v>
      </c>
      <c r="N12" s="19">
        <f>M12/K12-1</f>
        <v>0.61322062113311926</v>
      </c>
    </row>
    <row r="13" spans="2:15" ht="22" customHeight="1" x14ac:dyDescent="0.4">
      <c r="B13" s="34" t="s">
        <v>59</v>
      </c>
      <c r="C13" s="35">
        <v>1.4133132756675446</v>
      </c>
      <c r="D13" s="35">
        <v>2.8075489760333676</v>
      </c>
      <c r="E13" s="35">
        <v>9.9917945912680467E-2</v>
      </c>
      <c r="F13" s="35">
        <v>1.9156495378759397</v>
      </c>
      <c r="G13" s="35">
        <v>0.38243472711317789</v>
      </c>
      <c r="H13" s="21">
        <f t="shared" si="0"/>
        <v>-0.80036289542959982</v>
      </c>
      <c r="I13" s="21">
        <f t="shared" si="1"/>
        <v>-0.72940555098617887</v>
      </c>
      <c r="J13" s="29"/>
      <c r="K13" s="49">
        <v>2.7199999999999998</v>
      </c>
      <c r="L13" s="35">
        <v>3.5859573546673951</v>
      </c>
      <c r="M13" s="35">
        <v>4.3844974756971773</v>
      </c>
      <c r="N13" s="21">
        <f t="shared" si="2"/>
        <v>0.61194760135925641</v>
      </c>
    </row>
    <row r="14" spans="2:15" ht="22" customHeight="1" thickBot="1" x14ac:dyDescent="0.45">
      <c r="C14" s="26"/>
      <c r="J14" s="25"/>
      <c r="L14" s="26"/>
      <c r="M14" s="26"/>
      <c r="N14" s="26"/>
    </row>
    <row r="15" spans="2:15" ht="22" customHeight="1" x14ac:dyDescent="0.4">
      <c r="B15" s="6" t="s">
        <v>41</v>
      </c>
      <c r="C15" s="27" t="s">
        <v>5</v>
      </c>
      <c r="D15" s="27" t="s">
        <v>6</v>
      </c>
      <c r="E15" s="27" t="s">
        <v>7</v>
      </c>
      <c r="F15" s="27" t="s">
        <v>8</v>
      </c>
      <c r="G15" s="27" t="s">
        <v>9</v>
      </c>
      <c r="H15" s="27"/>
      <c r="I15" s="27"/>
      <c r="J15" s="25"/>
      <c r="K15" s="27" t="s">
        <v>12</v>
      </c>
      <c r="L15" s="27" t="s">
        <v>13</v>
      </c>
      <c r="M15" s="27" t="s">
        <v>14</v>
      </c>
      <c r="N15" s="27"/>
    </row>
    <row r="16" spans="2:15" ht="22" customHeight="1" x14ac:dyDescent="0.4">
      <c r="B16" s="11" t="s">
        <v>60</v>
      </c>
      <c r="C16" s="37">
        <v>0.393463647985484</v>
      </c>
      <c r="D16" s="37">
        <v>0.42712471142844788</v>
      </c>
      <c r="E16" s="37">
        <v>0.3167848161919018</v>
      </c>
      <c r="F16" s="37">
        <v>0.41755783356798976</v>
      </c>
      <c r="G16" s="37">
        <v>0.3642712340957649</v>
      </c>
      <c r="H16" s="37"/>
      <c r="I16" s="37"/>
      <c r="J16" s="25"/>
      <c r="K16" s="36">
        <v>0.37772946079223535</v>
      </c>
      <c r="L16" s="37">
        <v>0.45647569982563235</v>
      </c>
      <c r="M16" s="37">
        <v>0.43666475241923736</v>
      </c>
      <c r="N16" s="37"/>
    </row>
    <row r="17" spans="2:19" ht="22" customHeight="1" x14ac:dyDescent="0.4">
      <c r="B17" s="11" t="s">
        <v>61</v>
      </c>
      <c r="C17" s="37">
        <v>0.27929316672852489</v>
      </c>
      <c r="D17" s="37">
        <v>0.23539528752474048</v>
      </c>
      <c r="E17" s="37">
        <v>0.2964794722551361</v>
      </c>
      <c r="F17" s="37">
        <v>0.26906220503166539</v>
      </c>
      <c r="G17" s="37">
        <v>0.34285014250041235</v>
      </c>
      <c r="H17" s="37"/>
      <c r="I17" s="37"/>
      <c r="J17" s="25"/>
      <c r="K17" s="36">
        <v>0.26277838264694742</v>
      </c>
      <c r="L17" s="37">
        <v>0.26867521618436807</v>
      </c>
      <c r="M17" s="37">
        <v>0.25447496764350425</v>
      </c>
      <c r="N17" s="37"/>
    </row>
    <row r="18" spans="2:19" ht="22" customHeight="1" x14ac:dyDescent="0.4">
      <c r="B18" s="11" t="s">
        <v>62</v>
      </c>
      <c r="C18" s="37">
        <v>0.11417048125695908</v>
      </c>
      <c r="D18" s="37">
        <v>0.1917294239037074</v>
      </c>
      <c r="E18" s="37">
        <v>2.0305343936765682E-2</v>
      </c>
      <c r="F18" s="37">
        <v>0.14849562853632434</v>
      </c>
      <c r="G18" s="37">
        <v>2.1421091595352548E-2</v>
      </c>
      <c r="H18" s="37"/>
      <c r="I18" s="37"/>
      <c r="J18" s="25"/>
      <c r="K18" s="36">
        <v>0.11495107814528795</v>
      </c>
      <c r="L18" s="37">
        <v>0.18780048364126431</v>
      </c>
      <c r="M18" s="37">
        <v>0.18218978477573314</v>
      </c>
      <c r="N18" s="37"/>
    </row>
    <row r="19" spans="2:19" ht="22" customHeight="1" x14ac:dyDescent="0.4">
      <c r="B19" s="15" t="s">
        <v>63</v>
      </c>
      <c r="C19" s="39">
        <v>0.10228380551775333</v>
      </c>
      <c r="D19" s="39">
        <v>0.14487990042351756</v>
      </c>
      <c r="E19" s="39">
        <v>8.1415454217909945E-3</v>
      </c>
      <c r="F19" s="39">
        <v>0.11079768665728046</v>
      </c>
      <c r="G19" s="39">
        <v>3.218006451835629E-2</v>
      </c>
      <c r="H19" s="39"/>
      <c r="I19" s="39"/>
      <c r="J19" s="25"/>
      <c r="K19" s="38">
        <v>8.6507536198291171E-2</v>
      </c>
      <c r="L19" s="39">
        <v>0.10741185016678931</v>
      </c>
      <c r="M19" s="39">
        <v>0.13190359049961864</v>
      </c>
      <c r="N19" s="39"/>
    </row>
    <row r="20" spans="2:19" ht="22" customHeight="1" x14ac:dyDescent="0.4">
      <c r="B20" s="40"/>
      <c r="C20" s="41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P20" s="41"/>
      <c r="Q20" s="43"/>
      <c r="R20" s="43"/>
      <c r="S20" s="43"/>
    </row>
    <row r="21" spans="2:19" ht="22" customHeight="1" x14ac:dyDescent="0.4"/>
    <row r="22" spans="2:19" ht="22" customHeight="1" thickBot="1" x14ac:dyDescent="0.45">
      <c r="B22" s="5" t="s">
        <v>47</v>
      </c>
      <c r="C22" s="44"/>
    </row>
    <row r="23" spans="2:19" ht="22" customHeight="1" x14ac:dyDescent="0.4">
      <c r="B23" s="45" t="s">
        <v>0</v>
      </c>
      <c r="C23" s="27">
        <v>2017</v>
      </c>
      <c r="D23" s="27">
        <v>2018</v>
      </c>
      <c r="E23" s="27">
        <v>2019</v>
      </c>
      <c r="F23" s="27">
        <v>2020</v>
      </c>
      <c r="G23" s="27">
        <v>2021</v>
      </c>
      <c r="H23" s="25"/>
      <c r="J23" s="25"/>
    </row>
    <row r="24" spans="2:19" ht="22" customHeight="1" x14ac:dyDescent="0.4">
      <c r="B24" s="11" t="s">
        <v>51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  <c r="H24" s="25"/>
      <c r="J24" s="25"/>
    </row>
    <row r="25" spans="2:19" ht="22" customHeight="1" x14ac:dyDescent="0.4">
      <c r="B25" s="11" t="s">
        <v>52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  <c r="H25" s="25"/>
      <c r="J25" s="25"/>
    </row>
    <row r="26" spans="2:19" ht="22" customHeight="1" x14ac:dyDescent="0.4">
      <c r="B26" s="11" t="s">
        <v>53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  <c r="H26" s="25"/>
      <c r="J26" s="25"/>
    </row>
    <row r="27" spans="2:19" ht="22" customHeight="1" x14ac:dyDescent="0.4">
      <c r="B27" s="11" t="s">
        <v>54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  <c r="H27" s="25"/>
      <c r="J27" s="25"/>
    </row>
    <row r="28" spans="2:19" ht="22" customHeight="1" x14ac:dyDescent="0.4">
      <c r="B28" s="11" t="s">
        <v>55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  <c r="H28" s="25"/>
      <c r="J28" s="25"/>
    </row>
    <row r="29" spans="2:19" ht="22" customHeight="1" x14ac:dyDescent="0.4">
      <c r="B29" s="11" t="s">
        <v>56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  <c r="H29" s="25"/>
      <c r="J29" s="25"/>
    </row>
    <row r="30" spans="2:19" ht="22" customHeight="1" x14ac:dyDescent="0.4">
      <c r="B30" s="11" t="s">
        <v>57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  <c r="H30" s="25"/>
      <c r="J30" s="25"/>
    </row>
    <row r="31" spans="2:19" ht="22" customHeight="1" x14ac:dyDescent="0.4">
      <c r="B31" s="11" t="s">
        <v>58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  <c r="H31" s="25"/>
      <c r="J31" s="25"/>
    </row>
    <row r="32" spans="2:19" ht="22" customHeight="1" x14ac:dyDescent="0.4">
      <c r="B32" s="15" t="s">
        <v>59</v>
      </c>
      <c r="C32" s="35">
        <v>0.17427884615384445</v>
      </c>
      <c r="D32" s="35">
        <v>10.31389290967587</v>
      </c>
      <c r="E32" s="35">
        <v>5.0968984460657953</v>
      </c>
      <c r="F32" s="35">
        <v>5.0007221706386034</v>
      </c>
      <c r="G32" s="35">
        <v>6.3038109564999436</v>
      </c>
      <c r="H32" s="25"/>
      <c r="I32" s="12"/>
      <c r="J32" s="25"/>
    </row>
    <row r="33" spans="2:11" ht="22" customHeight="1" thickBot="1" x14ac:dyDescent="0.45">
      <c r="H33" s="25"/>
      <c r="J33" s="25"/>
    </row>
    <row r="34" spans="2:11" ht="22" customHeight="1" x14ac:dyDescent="0.4">
      <c r="B34" s="45" t="s">
        <v>41</v>
      </c>
      <c r="C34" s="27">
        <v>2017</v>
      </c>
      <c r="D34" s="27">
        <v>2018</v>
      </c>
      <c r="E34" s="27">
        <v>2019</v>
      </c>
      <c r="F34" s="27">
        <v>2020</v>
      </c>
      <c r="G34" s="27">
        <v>2021</v>
      </c>
      <c r="H34" s="25"/>
      <c r="J34" s="25"/>
    </row>
    <row r="35" spans="2:11" ht="22" customHeight="1" x14ac:dyDescent="0.4">
      <c r="B35" s="11" t="s">
        <v>60</v>
      </c>
      <c r="C35" s="37">
        <v>0.1846476950763824</v>
      </c>
      <c r="D35" s="37">
        <v>0.34139775044876336</v>
      </c>
      <c r="E35" s="37">
        <v>0.42278815598452485</v>
      </c>
      <c r="F35" s="37">
        <v>0.38003658321014122</v>
      </c>
      <c r="G35" s="37">
        <v>0.41829805415302229</v>
      </c>
      <c r="H35" s="25"/>
      <c r="J35" s="25"/>
    </row>
    <row r="36" spans="2:11" ht="22" customHeight="1" x14ac:dyDescent="0.4">
      <c r="B36" s="11" t="s">
        <v>61</v>
      </c>
      <c r="C36" s="37">
        <v>0.19431850522974192</v>
      </c>
      <c r="D36" s="37">
        <v>0.19892314921546977</v>
      </c>
      <c r="E36" s="37">
        <v>0.29263743828982441</v>
      </c>
      <c r="F36" s="37">
        <v>0.27112052216202903</v>
      </c>
      <c r="G36" s="37">
        <v>0.26581632128163457</v>
      </c>
      <c r="H36" s="25"/>
      <c r="J36" s="25"/>
    </row>
    <row r="37" spans="2:11" ht="22" customHeight="1" x14ac:dyDescent="0.4">
      <c r="B37" s="11" t="s">
        <v>62</v>
      </c>
      <c r="C37" s="37">
        <v>-9.6708101533595405E-3</v>
      </c>
      <c r="D37" s="37">
        <v>0.14247460123329361</v>
      </c>
      <c r="E37" s="37">
        <v>0.13015071769470046</v>
      </c>
      <c r="F37" s="37">
        <v>0.10891606104811219</v>
      </c>
      <c r="G37" s="37">
        <v>0.15248173287138775</v>
      </c>
      <c r="H37" s="25"/>
      <c r="J37" s="25"/>
    </row>
    <row r="38" spans="2:11" ht="22" customHeight="1" x14ac:dyDescent="0.4">
      <c r="B38" s="11" t="s">
        <v>64</v>
      </c>
      <c r="C38" s="37" t="s">
        <v>15</v>
      </c>
      <c r="D38" s="37">
        <v>0.21487859941259052</v>
      </c>
      <c r="E38" s="37">
        <v>0.26628236254536852</v>
      </c>
      <c r="F38" s="37">
        <v>0.26580432397632398</v>
      </c>
      <c r="G38" s="37">
        <v>0.30169691148546507</v>
      </c>
      <c r="H38" s="25"/>
      <c r="J38" s="25"/>
    </row>
    <row r="39" spans="2:11" ht="22" customHeight="1" x14ac:dyDescent="0.4">
      <c r="B39" s="15" t="s">
        <v>63</v>
      </c>
      <c r="C39" s="39">
        <v>3.1480870533385696E-3</v>
      </c>
      <c r="D39" s="39">
        <v>0.12277498320886827</v>
      </c>
      <c r="E39" s="39">
        <v>9.1711947048679687E-2</v>
      </c>
      <c r="F39" s="39">
        <v>8.3548069614198597E-2</v>
      </c>
      <c r="G39" s="39">
        <v>9.7277048790690102E-2</v>
      </c>
      <c r="H39" s="25"/>
      <c r="J39" s="25"/>
    </row>
    <row r="40" spans="2:11" ht="22" customHeight="1" thickBot="1" x14ac:dyDescent="0.45">
      <c r="H40" s="25"/>
      <c r="J40" s="25"/>
    </row>
    <row r="41" spans="2:11" ht="22" customHeight="1" x14ac:dyDescent="0.4">
      <c r="B41" s="45" t="s">
        <v>16</v>
      </c>
      <c r="C41" s="27">
        <v>2017</v>
      </c>
      <c r="D41" s="27">
        <v>2018</v>
      </c>
      <c r="E41" s="27">
        <v>2019</v>
      </c>
      <c r="F41" s="27">
        <v>2020</v>
      </c>
      <c r="G41" s="27">
        <v>2021</v>
      </c>
      <c r="H41" s="25"/>
      <c r="J41" s="25"/>
    </row>
    <row r="42" spans="2:11" ht="22" customHeight="1" x14ac:dyDescent="0.4">
      <c r="B42" s="11" t="s">
        <v>51</v>
      </c>
      <c r="C42" s="47">
        <v>7.847306457366976E-3</v>
      </c>
      <c r="D42" s="47">
        <v>0.6914416869970792</v>
      </c>
      <c r="E42" s="19">
        <v>-0.32463340641347294</v>
      </c>
      <c r="F42" s="19">
        <v>7.867677476631596E-2</v>
      </c>
      <c r="G42" s="19">
        <v>8.9000408118630636E-2</v>
      </c>
      <c r="H42" s="25"/>
      <c r="J42" s="25"/>
    </row>
    <row r="43" spans="2:11" ht="22" customHeight="1" x14ac:dyDescent="0.4">
      <c r="B43" s="11" t="s">
        <v>52</v>
      </c>
      <c r="C43" s="47">
        <v>0.21497437888198734</v>
      </c>
      <c r="D43" s="47">
        <v>2.1273305995896195</v>
      </c>
      <c r="E43" s="19">
        <v>-0.16362367256180599</v>
      </c>
      <c r="F43" s="19">
        <v>-3.0397067496539365E-2</v>
      </c>
      <c r="G43" s="19">
        <v>0.19863921478313795</v>
      </c>
      <c r="H43" s="25"/>
      <c r="J43" s="25"/>
    </row>
    <row r="44" spans="2:11" ht="22" customHeight="1" x14ac:dyDescent="0.4">
      <c r="B44" s="11" t="s">
        <v>54</v>
      </c>
      <c r="C44" s="47">
        <v>0.4145714285714267</v>
      </c>
      <c r="D44" s="47">
        <v>25.919058077110702</v>
      </c>
      <c r="E44" s="19">
        <v>-0.38305181343598571</v>
      </c>
      <c r="F44" s="19">
        <v>-9.7314040732234375E-2</v>
      </c>
      <c r="G44" s="19">
        <v>0.52459304651336747</v>
      </c>
      <c r="H44" s="25"/>
      <c r="J44" s="25"/>
    </row>
    <row r="45" spans="2:11" ht="22" customHeight="1" x14ac:dyDescent="0.4">
      <c r="B45" s="15" t="s">
        <v>58</v>
      </c>
      <c r="C45" s="48">
        <v>1.0696605744125318</v>
      </c>
      <c r="D45" s="48">
        <v>64.966004497751769</v>
      </c>
      <c r="E45" s="21">
        <v>-0.49550646515599972</v>
      </c>
      <c r="F45" s="21">
        <v>-1.7343266940347823E-2</v>
      </c>
      <c r="G45" s="21">
        <v>0.26794965249124525</v>
      </c>
      <c r="H45" s="25"/>
      <c r="J45" s="25"/>
    </row>
    <row r="46" spans="2:11" x14ac:dyDescent="0.35">
      <c r="D46" s="25"/>
      <c r="K46" s="3"/>
    </row>
    <row r="47" spans="2:11" x14ac:dyDescent="0.35">
      <c r="K47" s="3"/>
    </row>
    <row r="48" spans="2:11" x14ac:dyDescent="0.35">
      <c r="K48" s="3"/>
    </row>
    <row r="49" spans="11:11" x14ac:dyDescent="0.35">
      <c r="K49" s="3"/>
    </row>
    <row r="50" spans="11:11" x14ac:dyDescent="0.35">
      <c r="K50" s="3"/>
    </row>
    <row r="51" spans="11:11" x14ac:dyDescent="0.35">
      <c r="K51" s="3"/>
    </row>
    <row r="52" spans="11:11" x14ac:dyDescent="0.35">
      <c r="K52" s="3"/>
    </row>
    <row r="53" spans="11:11" x14ac:dyDescent="0.35">
      <c r="K53" s="3"/>
    </row>
    <row r="54" spans="11:11" x14ac:dyDescent="0.35">
      <c r="K54" s="3"/>
    </row>
    <row r="55" spans="11:11" x14ac:dyDescent="0.35">
      <c r="K55" s="3"/>
    </row>
    <row r="56" spans="11:11" x14ac:dyDescent="0.35">
      <c r="K56" s="3"/>
    </row>
    <row r="57" spans="11:11" x14ac:dyDescent="0.35">
      <c r="K57" s="3"/>
    </row>
    <row r="58" spans="11:11" x14ac:dyDescent="0.35">
      <c r="K58" s="3"/>
    </row>
    <row r="59" spans="11:11" x14ac:dyDescent="0.35">
      <c r="K59" s="3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tabSelected="1" zoomScale="55" zoomScaleNormal="55" workbookViewId="0">
      <selection activeCell="K30" sqref="K30"/>
    </sheetView>
  </sheetViews>
  <sheetFormatPr defaultRowHeight="15.5" x14ac:dyDescent="0.4"/>
  <cols>
    <col min="1" max="1" width="5.6328125" style="25" customWidth="1"/>
    <col min="2" max="2" width="36.6328125" style="25" customWidth="1"/>
    <col min="3" max="19" width="12.6328125" style="25" customWidth="1"/>
    <col min="20" max="16384" width="8.7265625" style="25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66</v>
      </c>
      <c r="C3" s="5"/>
      <c r="D3" s="5"/>
      <c r="E3" s="5"/>
      <c r="F3" s="5"/>
    </row>
    <row r="4" spans="2:19" ht="22" customHeight="1" thickBot="1" x14ac:dyDescent="0.45">
      <c r="B4" s="50" t="s">
        <v>0</v>
      </c>
      <c r="C4" s="51" t="s">
        <v>18</v>
      </c>
      <c r="D4" s="51"/>
      <c r="E4" s="51" t="s">
        <v>19</v>
      </c>
      <c r="F4" s="51"/>
      <c r="G4" s="51" t="s">
        <v>20</v>
      </c>
      <c r="H4" s="51"/>
      <c r="I4" s="51" t="s">
        <v>4</v>
      </c>
      <c r="J4" s="51"/>
      <c r="K4" s="51" t="s">
        <v>5</v>
      </c>
      <c r="L4" s="51"/>
      <c r="N4" s="52" t="s">
        <v>12</v>
      </c>
      <c r="O4" s="52"/>
      <c r="P4" s="52" t="s">
        <v>13</v>
      </c>
      <c r="Q4" s="52"/>
      <c r="R4" s="52" t="s">
        <v>14</v>
      </c>
      <c r="S4" s="52"/>
    </row>
    <row r="5" spans="2:19" ht="22" customHeight="1" x14ac:dyDescent="0.4">
      <c r="B5" s="53"/>
      <c r="C5" s="54" t="s">
        <v>50</v>
      </c>
      <c r="D5" s="55" t="s">
        <v>21</v>
      </c>
      <c r="E5" s="54" t="s">
        <v>50</v>
      </c>
      <c r="F5" s="55" t="s">
        <v>17</v>
      </c>
      <c r="G5" s="54" t="s">
        <v>50</v>
      </c>
      <c r="H5" s="55" t="s">
        <v>17</v>
      </c>
      <c r="I5" s="54" t="s">
        <v>50</v>
      </c>
      <c r="J5" s="55" t="s">
        <v>21</v>
      </c>
      <c r="K5" s="54" t="s">
        <v>50</v>
      </c>
      <c r="L5" s="55" t="s">
        <v>21</v>
      </c>
      <c r="N5" s="56" t="s">
        <v>50</v>
      </c>
      <c r="O5" s="56" t="s">
        <v>17</v>
      </c>
      <c r="P5" s="56" t="s">
        <v>50</v>
      </c>
      <c r="Q5" s="56" t="s">
        <v>17</v>
      </c>
      <c r="R5" s="56" t="s">
        <v>50</v>
      </c>
      <c r="S5" s="56" t="s">
        <v>17</v>
      </c>
    </row>
    <row r="6" spans="2:19" s="62" customFormat="1" ht="22" customHeight="1" x14ac:dyDescent="0.4">
      <c r="B6" s="57" t="s">
        <v>33</v>
      </c>
      <c r="C6" s="58">
        <v>10389</v>
      </c>
      <c r="D6" s="59">
        <v>1</v>
      </c>
      <c r="E6" s="58">
        <v>9967</v>
      </c>
      <c r="F6" s="59">
        <v>1</v>
      </c>
      <c r="G6" s="58">
        <v>9473</v>
      </c>
      <c r="H6" s="59">
        <v>1</v>
      </c>
      <c r="I6" s="60">
        <v>10330.636</v>
      </c>
      <c r="J6" s="61">
        <v>1</v>
      </c>
      <c r="K6" s="60">
        <v>10451.050999999999</v>
      </c>
      <c r="L6" s="61">
        <v>1</v>
      </c>
      <c r="N6" s="63">
        <v>10389</v>
      </c>
      <c r="O6" s="59">
        <v>1</v>
      </c>
      <c r="P6" s="60">
        <v>9472.5149999999994</v>
      </c>
      <c r="Q6" s="61">
        <v>1</v>
      </c>
      <c r="R6" s="60">
        <v>10451.050999999999</v>
      </c>
      <c r="S6" s="61">
        <v>1</v>
      </c>
    </row>
    <row r="7" spans="2:19" ht="22" customHeight="1" x14ac:dyDescent="0.4">
      <c r="B7" s="31" t="s">
        <v>34</v>
      </c>
      <c r="C7" s="28">
        <v>3211.2759999999998</v>
      </c>
      <c r="D7" s="64">
        <v>0.30910347482914619</v>
      </c>
      <c r="E7" s="28">
        <v>3466.2060000000001</v>
      </c>
      <c r="F7" s="64">
        <v>0.34776823517608108</v>
      </c>
      <c r="G7" s="28">
        <v>3418.8960000000002</v>
      </c>
      <c r="H7" s="64">
        <v>0.36090953235511458</v>
      </c>
      <c r="I7" s="12">
        <v>4333.125</v>
      </c>
      <c r="J7" s="19">
        <v>0.4194441658771057</v>
      </c>
      <c r="K7" s="12">
        <v>4225.3379999999997</v>
      </c>
      <c r="L7" s="19">
        <v>0.40429790267026733</v>
      </c>
      <c r="N7" s="63">
        <v>3211.2759999999998</v>
      </c>
      <c r="O7" s="59">
        <v>0.30910347482914619</v>
      </c>
      <c r="P7" s="12">
        <v>3418.8960000000002</v>
      </c>
      <c r="Q7" s="19">
        <v>0.36092801119871548</v>
      </c>
      <c r="R7" s="12">
        <v>4225.3379999999997</v>
      </c>
      <c r="S7" s="19">
        <v>0.40429790267026733</v>
      </c>
    </row>
    <row r="8" spans="2:19" ht="22" customHeight="1" x14ac:dyDescent="0.4">
      <c r="B8" s="31" t="s">
        <v>35</v>
      </c>
      <c r="C8" s="28">
        <v>1208</v>
      </c>
      <c r="D8" s="64">
        <v>0.11627683126383676</v>
      </c>
      <c r="E8" s="28">
        <v>1214</v>
      </c>
      <c r="F8" s="64">
        <v>0.12180194642319656</v>
      </c>
      <c r="G8" s="28">
        <v>888</v>
      </c>
      <c r="H8" s="64">
        <v>9.3740103451915968E-2</v>
      </c>
      <c r="I8" s="12">
        <v>876.53099999999995</v>
      </c>
      <c r="J8" s="19">
        <v>8.484772863935966E-2</v>
      </c>
      <c r="K8" s="12">
        <v>1007.409</v>
      </c>
      <c r="L8" s="19">
        <v>9.6393080466261244E-2</v>
      </c>
      <c r="N8" s="63">
        <v>1208</v>
      </c>
      <c r="O8" s="59">
        <v>0.11627683126383676</v>
      </c>
      <c r="P8" s="12">
        <v>888.21600000000001</v>
      </c>
      <c r="Q8" s="19">
        <v>9.3767705831027989E-2</v>
      </c>
      <c r="R8" s="12">
        <v>1007.409</v>
      </c>
      <c r="S8" s="19">
        <v>9.6393080466261244E-2</v>
      </c>
    </row>
    <row r="9" spans="2:19" ht="22" customHeight="1" x14ac:dyDescent="0.4">
      <c r="B9" s="31" t="s">
        <v>36</v>
      </c>
      <c r="C9" s="28">
        <v>118</v>
      </c>
      <c r="D9" s="64">
        <v>1.1358167292328424E-2</v>
      </c>
      <c r="E9" s="28">
        <v>118</v>
      </c>
      <c r="F9" s="64">
        <v>1.183906892746062E-2</v>
      </c>
      <c r="G9" s="28">
        <v>123</v>
      </c>
      <c r="H9" s="64">
        <v>1.2984271086245117E-2</v>
      </c>
      <c r="I9" s="12">
        <v>113.47799999999999</v>
      </c>
      <c r="J9" s="19">
        <v>1.0984609272846318E-2</v>
      </c>
      <c r="K9" s="12">
        <v>129.37299999999999</v>
      </c>
      <c r="L9" s="19">
        <v>1.2378946385392244E-2</v>
      </c>
      <c r="N9" s="63">
        <v>118</v>
      </c>
      <c r="O9" s="59">
        <v>1.1358167292328424E-2</v>
      </c>
      <c r="P9" s="12">
        <v>122.58199999999999</v>
      </c>
      <c r="Q9" s="19">
        <v>1.2940808222525907E-2</v>
      </c>
      <c r="R9" s="12">
        <v>129.37299999999999</v>
      </c>
      <c r="S9" s="19">
        <v>1.2378946385392244E-2</v>
      </c>
    </row>
    <row r="10" spans="2:19" ht="22" customHeight="1" x14ac:dyDescent="0.4">
      <c r="B10" s="31" t="s">
        <v>37</v>
      </c>
      <c r="C10" s="28">
        <v>2830</v>
      </c>
      <c r="D10" s="64">
        <v>0.27240350370584271</v>
      </c>
      <c r="E10" s="28">
        <v>2806</v>
      </c>
      <c r="F10" s="64">
        <v>0.28152904585130933</v>
      </c>
      <c r="G10" s="28">
        <v>2797</v>
      </c>
      <c r="H10" s="64">
        <v>0.29526021323762269</v>
      </c>
      <c r="I10" s="12">
        <v>2810.808</v>
      </c>
      <c r="J10" s="19">
        <v>0.27208470030305976</v>
      </c>
      <c r="K10" s="12">
        <v>2811.973</v>
      </c>
      <c r="L10" s="19">
        <v>0.26906126474744024</v>
      </c>
      <c r="N10" s="63">
        <v>2830</v>
      </c>
      <c r="O10" s="59">
        <v>0.27240350370584271</v>
      </c>
      <c r="P10" s="12">
        <v>2797.2669999999998</v>
      </c>
      <c r="Q10" s="19">
        <v>0.29530351759801909</v>
      </c>
      <c r="R10" s="12">
        <v>2811.973</v>
      </c>
      <c r="S10" s="19">
        <v>0.26906126474744024</v>
      </c>
    </row>
    <row r="11" spans="2:19" s="62" customFormat="1" ht="22" customHeight="1" x14ac:dyDescent="0.4">
      <c r="B11" s="65" t="s">
        <v>38</v>
      </c>
      <c r="C11" s="66">
        <v>4455</v>
      </c>
      <c r="D11" s="59">
        <v>0.42881894311290786</v>
      </c>
      <c r="E11" s="66">
        <v>4329</v>
      </c>
      <c r="F11" s="59">
        <v>0.43433329988963582</v>
      </c>
      <c r="G11" s="66">
        <v>3620</v>
      </c>
      <c r="H11" s="59">
        <v>0.38213871001794575</v>
      </c>
      <c r="I11" s="67">
        <v>3955.0160000000001</v>
      </c>
      <c r="J11" s="61">
        <v>0.38284341835294555</v>
      </c>
      <c r="K11" s="60">
        <v>4726.0330000000004</v>
      </c>
      <c r="L11" s="61">
        <v>0.45220648143425962</v>
      </c>
      <c r="N11" s="63">
        <v>4455</v>
      </c>
      <c r="O11" s="59">
        <v>0.42881894311290786</v>
      </c>
      <c r="P11" s="60">
        <v>3620.462</v>
      </c>
      <c r="Q11" s="61">
        <v>0.38220704849767989</v>
      </c>
      <c r="R11" s="60">
        <v>4726.0330000000004</v>
      </c>
      <c r="S11" s="61">
        <v>0.45220648143425962</v>
      </c>
    </row>
    <row r="12" spans="2:19" ht="22" customHeight="1" x14ac:dyDescent="0.4">
      <c r="B12" s="68" t="s">
        <v>39</v>
      </c>
      <c r="C12" s="32">
        <v>675</v>
      </c>
      <c r="D12" s="69">
        <v>6.4972567138319379E-2</v>
      </c>
      <c r="E12" s="32">
        <v>581</v>
      </c>
      <c r="F12" s="69">
        <v>5.8292364803852713E-2</v>
      </c>
      <c r="G12" s="32">
        <v>571</v>
      </c>
      <c r="H12" s="69">
        <v>6.0276575530454977E-2</v>
      </c>
      <c r="I12" s="33">
        <v>608.22900000000004</v>
      </c>
      <c r="J12" s="19">
        <v>5.8876239565502066E-2</v>
      </c>
      <c r="K12" s="12">
        <v>660.64800000000002</v>
      </c>
      <c r="L12" s="19">
        <v>6.321354665669511E-2</v>
      </c>
      <c r="N12" s="63">
        <v>675</v>
      </c>
      <c r="O12" s="59">
        <v>6.4972567138319379E-2</v>
      </c>
      <c r="P12" s="12">
        <v>571.31399999999996</v>
      </c>
      <c r="Q12" s="19">
        <v>6.031281027266782E-2</v>
      </c>
      <c r="R12" s="12">
        <v>660.64800000000002</v>
      </c>
      <c r="S12" s="19">
        <v>6.321354665669511E-2</v>
      </c>
    </row>
    <row r="13" spans="2:19" s="62" customFormat="1" ht="22" customHeight="1" x14ac:dyDescent="0.4">
      <c r="B13" s="70" t="s">
        <v>40</v>
      </c>
      <c r="C13" s="71">
        <v>5934</v>
      </c>
      <c r="D13" s="72">
        <v>0.57118105688709209</v>
      </c>
      <c r="E13" s="71">
        <v>5638</v>
      </c>
      <c r="F13" s="72">
        <v>0.56566670011036424</v>
      </c>
      <c r="G13" s="71">
        <v>5852</v>
      </c>
      <c r="H13" s="72">
        <v>0.61775572680249125</v>
      </c>
      <c r="I13" s="73">
        <v>6375.62</v>
      </c>
      <c r="J13" s="74">
        <v>0.61715658164705445</v>
      </c>
      <c r="K13" s="73">
        <v>5725.018</v>
      </c>
      <c r="L13" s="74">
        <v>0.54779351856574043</v>
      </c>
      <c r="N13" s="75">
        <v>5934</v>
      </c>
      <c r="O13" s="72">
        <v>0.57118105688709209</v>
      </c>
      <c r="P13" s="73">
        <v>5852.0529999999999</v>
      </c>
      <c r="Q13" s="74">
        <v>0.61779295150232016</v>
      </c>
      <c r="R13" s="73">
        <v>5725.018</v>
      </c>
      <c r="S13" s="74">
        <v>0.54779351856574043</v>
      </c>
    </row>
    <row r="14" spans="2:19" ht="22" customHeight="1" thickBot="1" x14ac:dyDescent="0.45">
      <c r="B14" s="76"/>
      <c r="I14" s="76"/>
      <c r="J14" s="76"/>
      <c r="K14" s="76"/>
      <c r="L14" s="76"/>
      <c r="P14" s="76"/>
      <c r="Q14" s="76"/>
      <c r="R14" s="76"/>
      <c r="S14" s="76"/>
    </row>
    <row r="15" spans="2:19" ht="22" customHeight="1" thickBot="1" x14ac:dyDescent="0.45">
      <c r="B15" s="6" t="s">
        <v>41</v>
      </c>
      <c r="C15" s="51" t="s">
        <v>18</v>
      </c>
      <c r="D15" s="51"/>
      <c r="E15" s="51" t="s">
        <v>19</v>
      </c>
      <c r="F15" s="51"/>
      <c r="G15" s="51" t="s">
        <v>20</v>
      </c>
      <c r="H15" s="51"/>
      <c r="I15" s="77" t="s">
        <v>4</v>
      </c>
      <c r="J15" s="77"/>
      <c r="K15" s="78" t="s">
        <v>5</v>
      </c>
      <c r="L15" s="78"/>
      <c r="N15" s="52" t="s">
        <v>12</v>
      </c>
      <c r="O15" s="52"/>
      <c r="P15" s="52" t="s">
        <v>13</v>
      </c>
      <c r="Q15" s="52"/>
      <c r="R15" s="52" t="s">
        <v>14</v>
      </c>
      <c r="S15" s="52"/>
    </row>
    <row r="16" spans="2:19" ht="22" customHeight="1" x14ac:dyDescent="0.4">
      <c r="B16" s="31" t="s">
        <v>42</v>
      </c>
      <c r="C16" s="79">
        <v>44.42</v>
      </c>
      <c r="D16" s="79"/>
      <c r="E16" s="79">
        <v>31.21</v>
      </c>
      <c r="F16" s="79"/>
      <c r="G16" s="79">
        <v>41.08</v>
      </c>
      <c r="H16" s="79"/>
      <c r="I16" s="80">
        <v>23.56</v>
      </c>
      <c r="J16" s="80"/>
      <c r="K16" s="80">
        <v>35.446724607200295</v>
      </c>
      <c r="L16" s="80"/>
      <c r="N16" s="80">
        <v>35.930090182637841</v>
      </c>
      <c r="P16" s="80">
        <v>32.647784016352588</v>
      </c>
      <c r="Q16" s="80"/>
      <c r="R16" s="80">
        <v>29.652398023468098</v>
      </c>
      <c r="S16" s="80"/>
    </row>
    <row r="17" spans="2:19" ht="22" customHeight="1" x14ac:dyDescent="0.4">
      <c r="B17" s="31" t="s">
        <v>43</v>
      </c>
      <c r="C17" s="81">
        <v>7.785836177474402</v>
      </c>
      <c r="D17" s="81"/>
      <c r="E17" s="81">
        <v>5.3834808259587019</v>
      </c>
      <c r="F17" s="81"/>
      <c r="G17" s="81">
        <v>9.5151199165797706</v>
      </c>
      <c r="H17" s="81"/>
      <c r="I17" s="80">
        <v>5.9330299089726912</v>
      </c>
      <c r="J17" s="80"/>
      <c r="K17" s="80">
        <v>7.5334186899557389</v>
      </c>
      <c r="L17" s="80"/>
      <c r="N17" s="80">
        <v>6.4894676217390899</v>
      </c>
      <c r="P17" s="80">
        <v>6.8938502057499438</v>
      </c>
      <c r="Q17" s="80"/>
      <c r="R17" s="80">
        <v>6.9962198602149348</v>
      </c>
      <c r="S17" s="80"/>
    </row>
    <row r="18" spans="2:19" ht="22" customHeight="1" x14ac:dyDescent="0.4">
      <c r="B18" s="31" t="s">
        <v>44</v>
      </c>
      <c r="C18" s="79">
        <v>37.65</v>
      </c>
      <c r="D18" s="79"/>
      <c r="E18" s="79">
        <v>28.16</v>
      </c>
      <c r="F18" s="79"/>
      <c r="G18" s="79">
        <v>45.43</v>
      </c>
      <c r="H18" s="79"/>
      <c r="I18" s="80">
        <v>29.56</v>
      </c>
      <c r="J18" s="80"/>
      <c r="K18" s="80">
        <v>39.361508526030228</v>
      </c>
      <c r="L18" s="80"/>
      <c r="N18" s="80">
        <v>31.383490957590681</v>
      </c>
      <c r="P18" s="80">
        <v>35.712987776845459</v>
      </c>
      <c r="Q18" s="80"/>
      <c r="R18" s="80">
        <v>34.208795266734583</v>
      </c>
      <c r="S18" s="80"/>
    </row>
    <row r="19" spans="2:19" ht="22" customHeight="1" x14ac:dyDescent="0.4">
      <c r="B19" s="68" t="s">
        <v>45</v>
      </c>
      <c r="C19" s="82">
        <v>14.555836177474404</v>
      </c>
      <c r="D19" s="82"/>
      <c r="E19" s="82">
        <v>8.4334808259587</v>
      </c>
      <c r="F19" s="82"/>
      <c r="G19" s="82">
        <v>5.1651199165797692</v>
      </c>
      <c r="H19" s="82"/>
      <c r="I19" s="82">
        <v>-6.6970091027307888E-2</v>
      </c>
      <c r="J19" s="82"/>
      <c r="K19" s="80">
        <v>3.6186347711258051</v>
      </c>
      <c r="L19" s="80"/>
      <c r="N19" s="80">
        <v>11.036066846786248</v>
      </c>
      <c r="O19" s="80"/>
      <c r="P19" s="80">
        <v>3.8286464452570712</v>
      </c>
      <c r="Q19" s="80"/>
      <c r="R19" s="80">
        <v>2.4398226169484474</v>
      </c>
      <c r="S19" s="80"/>
    </row>
    <row r="20" spans="2:19" ht="22" customHeight="1" x14ac:dyDescent="0.4">
      <c r="B20" s="34" t="s">
        <v>46</v>
      </c>
      <c r="C20" s="21">
        <v>0.43</v>
      </c>
      <c r="D20" s="21"/>
      <c r="E20" s="21">
        <v>0.43</v>
      </c>
      <c r="F20" s="21"/>
      <c r="G20" s="21">
        <v>0.38</v>
      </c>
      <c r="H20" s="46"/>
      <c r="I20" s="83">
        <v>0.38</v>
      </c>
      <c r="J20" s="21"/>
      <c r="K20" s="21">
        <v>0.45220648143425962</v>
      </c>
      <c r="L20" s="21"/>
      <c r="N20" s="21">
        <v>0.42881894311290786</v>
      </c>
      <c r="O20" s="21"/>
      <c r="P20" s="21">
        <v>0.38220704849767989</v>
      </c>
      <c r="Q20" s="21"/>
      <c r="R20" s="21">
        <v>0.45220648143425962</v>
      </c>
      <c r="S20" s="21"/>
    </row>
    <row r="21" spans="2:19" ht="22" customHeight="1" x14ac:dyDescent="0.4">
      <c r="B21" s="84"/>
    </row>
    <row r="22" spans="2:19" ht="22" customHeight="1" x14ac:dyDescent="0.4">
      <c r="M22" s="82"/>
    </row>
    <row r="23" spans="2:19" ht="22" customHeight="1" x14ac:dyDescent="0.4">
      <c r="K23" s="85"/>
    </row>
    <row r="24" spans="2:19" ht="22" customHeight="1" thickBot="1" x14ac:dyDescent="0.45">
      <c r="B24" s="5" t="s">
        <v>47</v>
      </c>
      <c r="C24" s="69"/>
      <c r="D24" s="69"/>
    </row>
    <row r="25" spans="2:19" s="62" customFormat="1" ht="22" customHeight="1" x14ac:dyDescent="0.4">
      <c r="B25" s="45" t="s">
        <v>0</v>
      </c>
      <c r="C25" s="56">
        <v>2017</v>
      </c>
      <c r="D25" s="56">
        <v>2018</v>
      </c>
      <c r="E25" s="56">
        <v>2019</v>
      </c>
      <c r="F25" s="56">
        <v>2020</v>
      </c>
      <c r="G25" s="56">
        <v>2021</v>
      </c>
    </row>
    <row r="26" spans="2:19" ht="22" customHeight="1" x14ac:dyDescent="0.4">
      <c r="B26" s="86" t="s">
        <v>33</v>
      </c>
      <c r="C26" s="87">
        <v>8531.5380000000005</v>
      </c>
      <c r="D26" s="60">
        <v>9823.4120000000003</v>
      </c>
      <c r="E26" s="60">
        <v>9259.8850000000002</v>
      </c>
      <c r="F26" s="60">
        <v>9304.8950000000004</v>
      </c>
      <c r="G26" s="60">
        <v>9472.5149999999994</v>
      </c>
    </row>
    <row r="27" spans="2:19" ht="22" customHeight="1" x14ac:dyDescent="0.4">
      <c r="B27" s="88" t="s">
        <v>34</v>
      </c>
      <c r="C27" s="89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</row>
    <row r="28" spans="2:19" ht="22" customHeight="1" x14ac:dyDescent="0.4">
      <c r="B28" s="88" t="s">
        <v>35</v>
      </c>
      <c r="C28" s="89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</row>
    <row r="29" spans="2:19" ht="22" customHeight="1" x14ac:dyDescent="0.4">
      <c r="B29" s="88" t="s">
        <v>36</v>
      </c>
      <c r="C29" s="89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</row>
    <row r="30" spans="2:19" s="62" customFormat="1" ht="22" customHeight="1" x14ac:dyDescent="0.4">
      <c r="B30" s="88" t="s">
        <v>37</v>
      </c>
      <c r="C30" s="89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</row>
    <row r="31" spans="2:19" ht="22" customHeight="1" x14ac:dyDescent="0.4">
      <c r="B31" s="86" t="s">
        <v>38</v>
      </c>
      <c r="C31" s="87">
        <v>5395.7250000000004</v>
      </c>
      <c r="D31" s="60">
        <v>4664.6819999999998</v>
      </c>
      <c r="E31" s="60">
        <v>3962.4920000000002</v>
      </c>
      <c r="F31" s="60">
        <v>3793.1640000000002</v>
      </c>
      <c r="G31" s="60">
        <v>3620.462</v>
      </c>
    </row>
    <row r="32" spans="2:19" s="62" customFormat="1" ht="22" customHeight="1" x14ac:dyDescent="0.4">
      <c r="B32" s="88" t="s">
        <v>39</v>
      </c>
      <c r="C32" s="89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</row>
    <row r="33" spans="2:7" ht="22" customHeight="1" x14ac:dyDescent="0.4">
      <c r="B33" s="90" t="s">
        <v>40</v>
      </c>
      <c r="C33" s="91">
        <v>3135.8130000000001</v>
      </c>
      <c r="D33" s="73">
        <v>5158.7299999999996</v>
      </c>
      <c r="E33" s="73">
        <v>5297.393</v>
      </c>
      <c r="F33" s="73">
        <v>5511.7309999999998</v>
      </c>
      <c r="G33" s="73">
        <v>5852.0529999999999</v>
      </c>
    </row>
    <row r="34" spans="2:7" ht="22" customHeight="1" thickBot="1" x14ac:dyDescent="0.45">
      <c r="C34" s="92"/>
      <c r="D34" s="92"/>
      <c r="E34" s="92"/>
      <c r="F34" s="92"/>
      <c r="G34" s="92"/>
    </row>
    <row r="35" spans="2:7" s="62" customFormat="1" ht="22" customHeight="1" x14ac:dyDescent="0.4">
      <c r="B35" s="45" t="s">
        <v>16</v>
      </c>
      <c r="C35" s="56">
        <v>2017</v>
      </c>
      <c r="D35" s="56">
        <v>2018</v>
      </c>
      <c r="E35" s="56">
        <v>2019</v>
      </c>
      <c r="F35" s="56">
        <v>2020</v>
      </c>
      <c r="G35" s="56">
        <v>2021</v>
      </c>
    </row>
    <row r="36" spans="2:7" ht="22" customHeight="1" x14ac:dyDescent="0.4">
      <c r="B36" s="57" t="s">
        <v>33</v>
      </c>
      <c r="C36" s="93">
        <v>7.8553597990231872E-2</v>
      </c>
      <c r="D36" s="61">
        <v>0.15142334242665267</v>
      </c>
      <c r="E36" s="61">
        <v>-5.7365709592552938E-2</v>
      </c>
      <c r="F36" s="61">
        <v>4.8607515104128751E-3</v>
      </c>
      <c r="G36" s="61">
        <v>1.8014174259892046E-2</v>
      </c>
    </row>
    <row r="37" spans="2:7" ht="22" customHeight="1" x14ac:dyDescent="0.4">
      <c r="B37" s="31" t="s">
        <v>34</v>
      </c>
      <c r="C37" s="94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</row>
    <row r="38" spans="2:7" ht="22" customHeight="1" x14ac:dyDescent="0.4">
      <c r="B38" s="31" t="s">
        <v>35</v>
      </c>
      <c r="C38" s="94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</row>
    <row r="39" spans="2:7" ht="22" customHeight="1" x14ac:dyDescent="0.4">
      <c r="B39" s="31" t="s">
        <v>36</v>
      </c>
      <c r="C39" s="94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</row>
    <row r="40" spans="2:7" s="62" customFormat="1" ht="22" customHeight="1" x14ac:dyDescent="0.4">
      <c r="B40" s="31" t="s">
        <v>37</v>
      </c>
      <c r="C40" s="94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</row>
    <row r="41" spans="2:7" ht="22" customHeight="1" x14ac:dyDescent="0.4">
      <c r="B41" s="57" t="s">
        <v>38</v>
      </c>
      <c r="C41" s="93">
        <v>-2.6350858166772073E-2</v>
      </c>
      <c r="D41" s="61">
        <v>-0.13548559276093586</v>
      </c>
      <c r="E41" s="61">
        <v>-0.15053330537858733</v>
      </c>
      <c r="F41" s="61">
        <v>-4.2732704570760061E-2</v>
      </c>
      <c r="G41" s="61">
        <v>-4.5529800451549196E-2</v>
      </c>
    </row>
    <row r="42" spans="2:7" s="62" customFormat="1" ht="22" customHeight="1" x14ac:dyDescent="0.4">
      <c r="B42" s="31" t="s">
        <v>39</v>
      </c>
      <c r="C42" s="94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</row>
    <row r="43" spans="2:7" ht="22" customHeight="1" x14ac:dyDescent="0.4">
      <c r="B43" s="70" t="s">
        <v>40</v>
      </c>
      <c r="C43" s="95">
        <v>0.32401555304379182</v>
      </c>
      <c r="D43" s="74">
        <v>0.64510128633308161</v>
      </c>
      <c r="E43" s="74">
        <v>2.6879290057824301E-2</v>
      </c>
      <c r="F43" s="74">
        <v>4.0461034323864498E-2</v>
      </c>
      <c r="G43" s="74">
        <v>6.1745030735353312E-2</v>
      </c>
    </row>
    <row r="44" spans="2:7" ht="22" customHeight="1" thickBot="1" x14ac:dyDescent="0.45"/>
    <row r="45" spans="2:7" ht="22" customHeight="1" x14ac:dyDescent="0.4">
      <c r="B45" s="45" t="s">
        <v>41</v>
      </c>
      <c r="C45" s="56">
        <v>2017</v>
      </c>
      <c r="D45" s="56">
        <v>2018</v>
      </c>
      <c r="E45" s="56">
        <v>2019</v>
      </c>
      <c r="F45" s="56">
        <v>2020</v>
      </c>
      <c r="G45" s="56">
        <v>2021</v>
      </c>
    </row>
    <row r="46" spans="2:7" ht="22" customHeight="1" x14ac:dyDescent="0.4">
      <c r="B46" s="88" t="s">
        <v>42</v>
      </c>
      <c r="C46" s="96">
        <v>79.580082886253066</v>
      </c>
      <c r="D46" s="80">
        <v>41.047753539112939</v>
      </c>
      <c r="E46" s="80">
        <v>38.623133975702764</v>
      </c>
      <c r="F46" s="80">
        <v>35.602578252581957</v>
      </c>
      <c r="G46" s="80">
        <v>29.700500823171588</v>
      </c>
    </row>
    <row r="47" spans="2:7" ht="22" customHeight="1" x14ac:dyDescent="0.4">
      <c r="B47" s="88" t="s">
        <v>43</v>
      </c>
      <c r="C47" s="96">
        <v>2.8425214045351872</v>
      </c>
      <c r="D47" s="80">
        <v>3.3325816497333074</v>
      </c>
      <c r="E47" s="80">
        <v>7.1112527193524473</v>
      </c>
      <c r="F47" s="80">
        <v>6.8310257751257906</v>
      </c>
      <c r="G47" s="80">
        <v>6.8550828129308137</v>
      </c>
    </row>
    <row r="48" spans="2:7" ht="22" customHeight="1" x14ac:dyDescent="0.4">
      <c r="B48" s="88" t="s">
        <v>44</v>
      </c>
      <c r="C48" s="96">
        <v>74.353216400165508</v>
      </c>
      <c r="D48" s="80">
        <v>43.063527291357751</v>
      </c>
      <c r="E48" s="80">
        <v>38.835634437430244</v>
      </c>
      <c r="F48" s="80">
        <v>29.533703931727644</v>
      </c>
      <c r="G48" s="80">
        <v>31.439424526921457</v>
      </c>
    </row>
    <row r="49" spans="2:13" ht="22" customHeight="1" x14ac:dyDescent="0.4">
      <c r="B49" s="88" t="s">
        <v>45</v>
      </c>
      <c r="C49" s="96">
        <v>8.0693878906227496</v>
      </c>
      <c r="D49" s="80">
        <v>1.3168078974884949</v>
      </c>
      <c r="E49" s="80">
        <v>6.8987522576249702</v>
      </c>
      <c r="F49" s="80">
        <v>12.899900095980101</v>
      </c>
      <c r="G49" s="80">
        <v>5.1161591091809413</v>
      </c>
    </row>
    <row r="50" spans="2:13" ht="22" customHeight="1" x14ac:dyDescent="0.4">
      <c r="B50" s="88" t="s">
        <v>48</v>
      </c>
      <c r="C50" s="97">
        <v>9.6943729034282538E-3</v>
      </c>
      <c r="D50" s="37">
        <v>0.42436888928057881</v>
      </c>
      <c r="E50" s="37">
        <v>0.16983254692011557</v>
      </c>
      <c r="F50" s="37">
        <v>0.16143694900715352</v>
      </c>
      <c r="G50" s="37">
        <v>0.19470292641958015</v>
      </c>
    </row>
    <row r="51" spans="2:13" ht="22" customHeight="1" x14ac:dyDescent="0.4">
      <c r="B51" s="88" t="s">
        <v>49</v>
      </c>
      <c r="C51" s="97">
        <v>3.2454057073402773E-3</v>
      </c>
      <c r="D51" s="37">
        <v>0.19177093917444613</v>
      </c>
      <c r="E51" s="37">
        <v>9.3054674986193409E-2</v>
      </c>
      <c r="F51" s="37">
        <v>9.3994757815605651E-2</v>
      </c>
      <c r="G51" s="37">
        <v>0.11783105337743609</v>
      </c>
    </row>
    <row r="52" spans="2:13" ht="22" customHeight="1" x14ac:dyDescent="0.4">
      <c r="B52" s="98" t="s">
        <v>46</v>
      </c>
      <c r="C52" s="99">
        <v>0.63244458384877378</v>
      </c>
      <c r="D52" s="39">
        <v>0.47485354375852296</v>
      </c>
      <c r="E52" s="39">
        <v>0.4279202171517249</v>
      </c>
      <c r="F52" s="39">
        <v>0.40765253127520518</v>
      </c>
      <c r="G52" s="39">
        <v>0.38220704849767989</v>
      </c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2023-09-25T09:36:49Z</dcterms:created>
  <dcterms:modified xsi:type="dcterms:W3CDTF">2023-09-26T03:57:46Z</dcterms:modified>
</cp:coreProperties>
</file>